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E:\MPS\"/>
    </mc:Choice>
  </mc:AlternateContent>
  <workbookProtection workbookAlgorithmName="SHA-512" workbookHashValue="uvSjE2BLPdmxg9G+bqcuMrGDUssKhMBUdgvGvCTU3yQKXQS42yAsonMk95wOqda/T+j1cPB5daJI+j1T0JH4pw==" workbookSaltValue="1ogP10UQBZHGZQ9b+VhVWQ==" workbookSpinCount="100000" lockStructure="1"/>
  <bookViews>
    <workbookView xWindow="0" yWindow="0" windowWidth="30720" windowHeight="13390" tabRatio="616"/>
  </bookViews>
  <sheets>
    <sheet name="MPS_PR_SOA" sheetId="1" r:id="rId1"/>
  </sheets>
  <definedNames>
    <definedName name="_xlnm.Print_Area" localSheetId="0">MPS_PR_SOA!$A$1:$K$77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A68" i="1" l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<sst xmlns="http://schemas.openxmlformats.org/spreadsheetml/2006/main" count="153" uniqueCount="94">
  <si>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</si>
  <si>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</si>
  <si>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</si>
  <si>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</si>
  <si>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</si>
  <si>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</si>
  <si>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</si>
  <si>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</si>
  <si>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</si>
  <si>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</si>
  <si>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</si>
  <si>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</si>
  <si>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</si>
  <si>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</si>
  <si>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</si>
  <si>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</si>
  <si>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</si>
  <si>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</si>
  <si>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</si>
  <si>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</si>
  <si>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</si>
  <si>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</si>
  <si>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</si>
  <si>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</si>
  <si>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</si>
  <si>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</si>
  <si>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</si>
  <si>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</si>
  <si>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</si>
  <si>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</si>
  <si>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</si>
  <si>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</si>
  <si>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</si>
  <si>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</si>
  <si>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</si>
  <si>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</si>
  <si>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</si>
  <si>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</si>
  <si>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</si>
  <si>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</si>
  <si>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Ukazovateľ</t>
  </si>
  <si>
    <t>Tu vyplniť (voliteľné)</t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</si>
  <si>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</si>
  <si>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</si>
  <si>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</si>
  <si>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</si>
  <si>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</si>
  <si>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</si>
  <si>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</si>
  <si>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</si>
  <si>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modelová</t>
  </si>
  <si>
    <t>na medzilaboratórne porovnávacie skúšky v oblasti chemických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</si>
  <si>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chemických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</si>
  <si>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</si>
  <si>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r>
      <t xml:space="preserve">Zoznam zaregistrovaných účastníkov skúšky spôsobilosti bude zverejnený na webovej stránke VÚVH (https://www.vuvh.sk/sluzby/medzilaboratorne-porovnavacie-skusky-mps/)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</si>
  <si>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</si>
  <si>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pitná a povrchová voda</t>
  </si>
  <si>
    <t>CP: pentachlórfenol</t>
  </si>
  <si>
    <t>CP: 2,4-dichlórfenol</t>
  </si>
  <si>
    <t>CP: 2,4,6-trichlórfenol</t>
  </si>
  <si>
    <t>HK: dibrómoctová kyselina</t>
  </si>
  <si>
    <t>HK: dichlóroctová kyselina</t>
  </si>
  <si>
    <t>HK: monobrómoctová kyselina</t>
  </si>
  <si>
    <t>HK: monochlóroctová kyselina</t>
  </si>
  <si>
    <t>HK: trichlóroctová kyselina</t>
  </si>
  <si>
    <t>HK: suma halooctových kyselín</t>
  </si>
  <si>
    <t>Vialka</t>
  </si>
  <si>
    <t>2 ml / sklo</t>
  </si>
  <si>
    <t>VÚVH Bratislava, 
Nábrežie arm.gen. L. Svobodu 7</t>
  </si>
  <si>
    <t>MPS-SOA-4/2025</t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</si>
  <si>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3). O tejto skutočnosti budú účastníci včas informovaní prostredníctvom elektronickej pošty. </t>
    </r>
    <r>
      <rPr>
        <b/>
        <i/>
        <sz val="7"/>
        <color rgb="FF000000"/>
        <rFont val="Arial"/>
        <family val="2"/>
        <charset val="238"/>
      </rPr>
      <t>Skratky</t>
    </r>
    <r>
      <rPr>
        <i/>
        <sz val="7"/>
        <color rgb="FF000000"/>
        <rFont val="Arial"/>
        <family val="2"/>
        <charset val="238"/>
      </rPr>
      <t>: CP-chlórované fenoly, HK-halooctové kyseliny, PCB-polychlórované bifenyly, PAU-polycyklické aromatické uhľovodíky, OCP-organochlórované pesticídy</t>
    </r>
  </si>
  <si>
    <t>PCB: PCB28</t>
  </si>
  <si>
    <t>PCB: PCB52</t>
  </si>
  <si>
    <t>PCB: PCB101</t>
  </si>
  <si>
    <t>PCB: PCB118</t>
  </si>
  <si>
    <t>PCB: PCB138</t>
  </si>
  <si>
    <t>PCB: PCB153</t>
  </si>
  <si>
    <t>PCB: PCB180</t>
  </si>
  <si>
    <t>PAU: antracén</t>
  </si>
  <si>
    <t>PAU: benzo(b)fluorantén</t>
  </si>
  <si>
    <t>PAU: benzo(k)fluorantén</t>
  </si>
  <si>
    <t>PAU: benzo(a)pyrén</t>
  </si>
  <si>
    <t>PAU: benzo(ghi)perylén</t>
  </si>
  <si>
    <t>PAU: fluorantén</t>
  </si>
  <si>
    <t>PAU: fenantrén</t>
  </si>
  <si>
    <t>PAU: indeno[1,2,3-cd]pyrén</t>
  </si>
  <si>
    <t>OCP: lindan</t>
  </si>
  <si>
    <t>OCP: HCB</t>
  </si>
  <si>
    <t>OCP: heptachlór</t>
  </si>
  <si>
    <t>OCP: DDT</t>
  </si>
  <si>
    <t>OCP: metoxychlór</t>
  </si>
  <si>
    <t>Uhľovodíky C10-C40</t>
  </si>
  <si>
    <t>stopová organická analýza / voda</t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</si>
  <si>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(pozri nižšie) do stanoveného termínu a to v dvoch formátoch:</t>
    </r>
    <r>
      <rPr>
        <sz val="9"/>
        <color theme="1"/>
        <rFont val="Arial"/>
        <family val="2"/>
        <charset val="238"/>
      </rPr>
      <t xml:space="preserve">
 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požiadavky je elektronické spracovanie údajov účastníkov MPS. 
Vopred ďakujeme za akceptovanie našich požiadaviek.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</si>
</sst>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75">
    <xf numFmtId="0" fontId="0" fillId="0" borderId="0" xfId="0"/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27" fillId="0" borderId="27" xfId="0" applyNumberFormat="1" applyFont="1" applyBorder="1" applyAlignment="1" applyProtection="1">
      <alignment horizontal="center" vertical="center" wrapText="1"/>
      <protection locked="0"/>
    </xf>
    <xf numFmtId="168" fontId="27" fillId="2" borderId="13" xfId="0" applyNumberFormat="1" applyFont="1" applyFill="1" applyBorder="1" applyAlignment="1" applyProtection="1">
      <alignment horizontal="left" vertical="center"/>
      <protection locked="0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/>
    </xf>
    <xf numFmtId="168" fontId="27" fillId="2" borderId="1" xfId="0" applyNumberFormat="1" applyFont="1" applyFill="1" applyBorder="1" applyAlignment="1" applyProtection="1">
      <alignment horizontal="left" vertical="center"/>
      <protection locked="0"/>
    </xf>
    <xf numFmtId="14" fontId="3" fillId="0" borderId="13" xfId="0" applyNumberFormat="1" applyFont="1" applyBorder="1" applyAlignment="1" applyProtection="1">
      <alignment horizontal="center" vertical="center" wrapText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/>
    </xf>
    <xf numFmtId="1" fontId="3" fillId="3" borderId="50" xfId="0" applyNumberFormat="1" applyFont="1" applyFill="1" applyBorder="1" applyAlignment="1" applyProtection="1">
      <alignment horizontal="center" vertical="center" wrapText="1"/>
    </xf>
    <xf numFmtId="0" fontId="29" fillId="0" borderId="6" xfId="0" applyFont="1" applyBorder="1" applyAlignment="1" applyProtection="1">
      <alignment horizontal="center" vertical="center" wrapText="1"/>
      <protection locked="0"/>
    </xf>
    <xf numFmtId="167" fontId="18" fillId="0" borderId="6" xfId="0" applyNumberFormat="1" applyFont="1" applyFill="1" applyBorder="1" applyAlignment="1" applyProtection="1">
      <alignment horizontal="center" vertical="center" wrapText="1"/>
    </xf>
    <xf numFmtId="165" fontId="18" fillId="0" borderId="3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167" fontId="13" fillId="0" borderId="1" xfId="0" applyNumberFormat="1" applyFont="1" applyFill="1" applyBorder="1" applyAlignment="1" applyProtection="1">
      <alignment horizontal="center" vertical="center" wrapText="1"/>
    </xf>
    <xf numFmtId="14" fontId="13" fillId="0" borderId="36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167" fontId="18" fillId="0" borderId="5" xfId="0" applyNumberFormat="1" applyFont="1" applyFill="1" applyBorder="1" applyAlignment="1" applyProtection="1">
      <alignment horizontal="center" vertical="center" wrapText="1"/>
    </xf>
    <xf numFmtId="14" fontId="18" fillId="0" borderId="37" xfId="0" applyNumberFormat="1" applyFont="1" applyFill="1" applyBorder="1" applyAlignment="1" applyProtection="1">
      <alignment horizontal="center" vertical="center" wrapText="1"/>
    </xf>
    <xf numFmtId="165" fontId="13" fillId="0" borderId="40" xfId="0" applyNumberFormat="1" applyFont="1" applyBorder="1" applyAlignment="1" applyProtection="1">
      <alignment horizontal="center" vertical="center" shrinkToFit="1"/>
    </xf>
    <xf numFmtId="0" fontId="21" fillId="4" borderId="53" xfId="0" applyFont="1" applyFill="1" applyBorder="1" applyAlignment="1" applyProtection="1">
      <alignment horizontal="center" vertical="center"/>
    </xf>
    <xf numFmtId="0" fontId="21" fillId="4" borderId="54" xfId="0" applyFont="1" applyFill="1" applyBorder="1" applyAlignment="1" applyProtection="1">
      <alignment horizontal="center" vertical="center"/>
    </xf>
    <xf numFmtId="0" fontId="21" fillId="4" borderId="55" xfId="0" applyFont="1" applyFill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27" fillId="2" borderId="36" xfId="0" applyFont="1" applyFill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</xf>
    <xf numFmtId="0" fontId="27" fillId="2" borderId="37" xfId="0" applyFont="1" applyFill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</xf>
    <xf numFmtId="0" fontId="27" fillId="2" borderId="5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14" fontId="12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3" fillId="0" borderId="66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/>
    </xf>
    <xf numFmtId="0" fontId="18" fillId="0" borderId="0" xfId="0" applyFont="1" applyAlignment="1" applyProtection="1">
      <alignment horizontal="left" vertical="center"/>
    </xf>
    <xf numFmtId="0" fontId="8" fillId="0" borderId="0" xfId="0" quotePrefix="1" applyFont="1" applyBorder="1" applyAlignment="1" applyProtection="1">
      <alignment horizontal="justify" vertical="top" wrapText="1"/>
    </xf>
    <xf numFmtId="0" fontId="3" fillId="0" borderId="0" xfId="0" quotePrefix="1" applyFont="1" applyBorder="1" applyAlignment="1" applyProtection="1">
      <alignment horizontal="justify" vertical="top" wrapText="1"/>
    </xf>
    <xf numFmtId="14" fontId="12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right" vertical="center" wrapText="1"/>
    </xf>
    <xf numFmtId="0" fontId="2" fillId="2" borderId="19" xfId="0" applyFont="1" applyFill="1" applyBorder="1" applyAlignment="1" applyProtection="1">
      <alignment horizontal="right" vertical="center" wrapText="1"/>
    </xf>
    <xf numFmtId="0" fontId="2" fillId="2" borderId="32" xfId="0" applyFont="1" applyFill="1" applyBorder="1" applyAlignment="1" applyProtection="1">
      <alignment horizontal="right" vertical="center" wrapText="1"/>
    </xf>
    <xf numFmtId="0" fontId="2" fillId="2" borderId="11" xfId="0" applyFont="1" applyFill="1" applyBorder="1" applyAlignment="1" applyProtection="1">
      <alignment horizontal="right" vertical="center" wrapText="1"/>
    </xf>
    <xf numFmtId="0" fontId="2" fillId="2" borderId="30" xfId="0" applyFont="1" applyFill="1" applyBorder="1" applyAlignment="1" applyProtection="1">
      <alignment horizontal="right" vertical="center" wrapText="1"/>
    </xf>
    <xf numFmtId="0" fontId="2" fillId="2" borderId="47" xfId="0" applyFont="1" applyFill="1" applyBorder="1" applyAlignment="1" applyProtection="1">
      <alignment horizontal="right" vertical="center" wrapText="1"/>
    </xf>
    <xf numFmtId="2" fontId="11" fillId="3" borderId="12" xfId="0" applyNumberFormat="1" applyFont="1" applyFill="1" applyBorder="1" applyAlignment="1" applyProtection="1">
      <alignment horizontal="center" vertical="center" wrapText="1"/>
    </xf>
    <xf numFmtId="2" fontId="11" fillId="3" borderId="16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164" fontId="11" fillId="3" borderId="8" xfId="0" applyNumberFormat="1" applyFont="1" applyFill="1" applyBorder="1" applyAlignment="1" applyProtection="1">
      <alignment horizontal="center" vertical="center" wrapText="1"/>
    </xf>
    <xf numFmtId="164" fontId="11" fillId="3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2" fontId="3" fillId="0" borderId="14" xfId="0" applyNumberFormat="1" applyFont="1" applyFill="1" applyBorder="1" applyAlignment="1" applyProtection="1">
      <alignment horizontal="right" vertical="center" wrapText="1"/>
    </xf>
    <xf numFmtId="2" fontId="3" fillId="0" borderId="19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horizontal="right" vertical="center" wrapText="1"/>
    </xf>
    <xf numFmtId="0" fontId="7" fillId="0" borderId="38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49" fontId="27" fillId="0" borderId="12" xfId="0" applyNumberFormat="1" applyFont="1" applyBorder="1" applyAlignment="1" applyProtection="1">
      <alignment horizontal="center" vertical="center" wrapText="1"/>
      <protection locked="0"/>
    </xf>
    <xf numFmtId="49" fontId="27" fillId="0" borderId="45" xfId="0" applyNumberFormat="1" applyFont="1" applyBorder="1" applyAlignment="1" applyProtection="1">
      <alignment horizontal="center" vertical="center" wrapText="1"/>
      <protection locked="0"/>
    </xf>
    <xf numFmtId="49" fontId="27" fillId="0" borderId="16" xfId="0" applyNumberFormat="1" applyFont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 applyProtection="1">
      <alignment horizontal="left" vertical="center"/>
      <protection locked="0"/>
    </xf>
    <xf numFmtId="0" fontId="27" fillId="2" borderId="27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 applyProtection="1">
      <alignment horizontal="right" vertical="center" wrapText="1"/>
    </xf>
    <xf numFmtId="0" fontId="2" fillId="2" borderId="46" xfId="0" applyFont="1" applyFill="1" applyBorder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right" vertical="center" wrapText="1"/>
    </xf>
    <xf numFmtId="0" fontId="3" fillId="0" borderId="26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24" xfId="0" applyFont="1" applyBorder="1" applyAlignment="1" applyProtection="1">
      <alignment horizontal="right" vertical="center" wrapText="1"/>
    </xf>
    <xf numFmtId="0" fontId="3" fillId="0" borderId="43" xfId="0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9" xfId="0" applyFont="1" applyFill="1" applyBorder="1" applyAlignment="1" applyProtection="1">
      <alignment horizontal="left" vertical="center"/>
    </xf>
    <xf numFmtId="14" fontId="3" fillId="0" borderId="8" xfId="0" applyNumberFormat="1" applyFont="1" applyBorder="1" applyAlignment="1" applyProtection="1">
      <alignment horizontal="right" vertical="center" wrapText="1"/>
    </xf>
    <xf numFmtId="14" fontId="3" fillId="0" borderId="11" xfId="0" applyNumberFormat="1" applyFont="1" applyBorder="1" applyAlignment="1" applyProtection="1">
      <alignment horizontal="right" vertical="center" wrapText="1"/>
    </xf>
    <xf numFmtId="0" fontId="2" fillId="2" borderId="49" xfId="0" applyFont="1" applyFill="1" applyBorder="1" applyAlignment="1" applyProtection="1">
      <alignment horizontal="right" vertical="center" wrapText="1"/>
    </xf>
    <xf numFmtId="0" fontId="2" fillId="2" borderId="20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4" xfId="1" applyFont="1" applyBorder="1" applyAlignment="1" applyProtection="1">
      <alignment horizontal="left" vertical="center" wrapText="1"/>
      <protection locked="0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164" fontId="3" fillId="0" borderId="9" xfId="0" applyNumberFormat="1" applyFont="1" applyFill="1" applyBorder="1" applyAlignment="1" applyProtection="1">
      <alignment horizontal="right" vertical="center" wrapText="1"/>
    </xf>
    <xf numFmtId="164" fontId="3" fillId="0" borderId="20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27" fillId="2" borderId="2" xfId="0" applyFont="1" applyFill="1" applyBorder="1" applyAlignment="1" applyProtection="1">
      <alignment horizontal="left" vertical="center"/>
      <protection locked="0"/>
    </xf>
    <xf numFmtId="164" fontId="11" fillId="3" borderId="9" xfId="0" applyNumberFormat="1" applyFont="1" applyFill="1" applyBorder="1" applyAlignment="1" applyProtection="1">
      <alignment horizontal="left" vertical="center" wrapText="1"/>
    </xf>
    <xf numFmtId="164" fontId="11" fillId="3" borderId="20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left" vertical="center" wrapText="1"/>
    </xf>
    <xf numFmtId="2" fontId="11" fillId="3" borderId="14" xfId="0" applyNumberFormat="1" applyFont="1" applyFill="1" applyBorder="1" applyAlignment="1" applyProtection="1">
      <alignment horizontal="left" vertical="center" wrapText="1"/>
    </xf>
    <xf numFmtId="2" fontId="11" fillId="3" borderId="15" xfId="0" applyNumberFormat="1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35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justify" vertical="center" wrapText="1"/>
    </xf>
    <xf numFmtId="0" fontId="15" fillId="0" borderId="44" xfId="0" applyFont="1" applyBorder="1" applyAlignment="1" applyProtection="1">
      <alignment horizontal="justify" vertical="center" wrapText="1"/>
    </xf>
    <xf numFmtId="0" fontId="1" fillId="0" borderId="22" xfId="0" applyFont="1" applyBorder="1" applyAlignment="1" applyProtection="1">
      <alignment horizontal="justify" vertical="center" wrapText="1"/>
    </xf>
    <xf numFmtId="0" fontId="1" fillId="0" borderId="23" xfId="0" applyFont="1" applyBorder="1" applyAlignment="1" applyProtection="1">
      <alignment horizontal="justify" vertical="center" wrapText="1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justify" vertical="top" wrapText="1"/>
    </xf>
    <xf numFmtId="0" fontId="21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justify" vertical="top" wrapText="1"/>
    </xf>
    <xf numFmtId="0" fontId="6" fillId="0" borderId="4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1" fillId="4" borderId="5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 indent="1"/>
    </xf>
    <xf numFmtId="0" fontId="22" fillId="3" borderId="0" xfId="0" applyFont="1" applyFill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 wrapText="1" indent="2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29" xfId="0" applyFont="1" applyFill="1" applyBorder="1" applyAlignment="1" applyProtection="1">
      <alignment horizontal="center" vertical="center" wrapText="1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2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48" xfId="0" applyFont="1" applyFill="1" applyBorder="1" applyAlignment="1" applyProtection="1">
      <alignment horizontal="right" vertical="center" wrapText="1"/>
    </xf>
    <xf numFmtId="0" fontId="2" fillId="2" borderId="41" xfId="0" applyFont="1" applyFill="1" applyBorder="1" applyAlignment="1" applyProtection="1">
      <alignment horizontal="right" vertical="center" wrapText="1"/>
    </xf>
    <xf numFmtId="0" fontId="3" fillId="0" borderId="66" xfId="0" applyFont="1" applyBorder="1" applyAlignment="1" applyProtection="1">
      <alignment horizontal="left" vertical="center" wrapText="1" indent="2"/>
    </xf>
    <xf numFmtId="0" fontId="3" fillId="0" borderId="59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166" fontId="3" fillId="0" borderId="66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66" fontId="3" fillId="0" borderId="59" xfId="0" applyNumberFormat="1" applyFont="1" applyFill="1" applyBorder="1" applyAlignment="1" applyProtection="1">
      <alignment horizontal="center" vertical="center"/>
    </xf>
    <xf numFmtId="166" fontId="3" fillId="0" borderId="41" xfId="0" applyNumberFormat="1" applyFont="1" applyFill="1" applyBorder="1" applyAlignment="1" applyProtection="1">
      <alignment horizontal="center" vertical="center"/>
    </xf>
    <xf numFmtId="166" fontId="3" fillId="0" borderId="61" xfId="0" applyNumberFormat="1" applyFont="1" applyFill="1" applyBorder="1" applyAlignment="1" applyProtection="1">
      <alignment horizontal="center" vertical="center"/>
    </xf>
    <xf numFmtId="166" fontId="3" fillId="0" borderId="7" xfId="0" applyNumberFormat="1" applyFont="1" applyFill="1" applyBorder="1" applyAlignment="1" applyProtection="1">
      <alignment horizontal="center" vertical="center"/>
    </xf>
    <xf numFmtId="166" fontId="3" fillId="0" borderId="65" xfId="0" applyNumberFormat="1" applyFont="1" applyFill="1" applyBorder="1" applyAlignment="1" applyProtection="1">
      <alignment horizontal="center" vertical="center"/>
    </xf>
    <xf numFmtId="166" fontId="3" fillId="0" borderId="47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 wrapText="1" indent="2"/>
    </xf>
    <xf numFmtId="169" fontId="27" fillId="0" borderId="14" xfId="0" applyNumberFormat="1" applyFont="1" applyBorder="1" applyAlignment="1" applyProtection="1">
      <alignment horizontal="center" vertical="center"/>
      <protection locked="0"/>
    </xf>
    <xf numFmtId="169" fontId="27" fillId="0" borderId="29" xfId="0" applyNumberFormat="1" applyFont="1" applyBorder="1" applyAlignment="1" applyProtection="1">
      <alignment horizontal="center" vertical="center"/>
      <protection locked="0"/>
    </xf>
    <xf numFmtId="0" fontId="27" fillId="0" borderId="51" xfId="0" applyFont="1" applyBorder="1" applyAlignment="1" applyProtection="1">
      <alignment horizontal="left" vertical="center" wrapText="1"/>
      <protection locked="0"/>
    </xf>
    <xf numFmtId="0" fontId="27" fillId="0" borderId="52" xfId="0" applyFont="1" applyBorder="1" applyAlignment="1" applyProtection="1">
      <alignment horizontal="left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</cellXfs>
  <cellStyles count="2">
    <cellStyle name="Hypertextové prepojenie" xfId="1" builtinId="8"/>
    <cellStyle name="Normálna" xfId="0" builtinId="0"/>
  </cellStyles>
  <dxfs count="53">
    <dxf>
      <font>
        <b val="0"/>
        <i val="0"/>
        <color auto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/>
        <color theme="0" tint="-0.2499465926084170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0</xdr:row>
      <xdr:rowOff>0</xdr:rowOff>
    </xdr:from>
    <xdr:to>
      <xdr:col>10</xdr:col>
      <xdr:colOff>1063275</xdr:colOff>
      <xdr:row>1</xdr:row>
      <xdr:rowOff>94725</xdr:rowOff>
    </xdr:to>
    <xdr:pic>
      <xdr:nvPicPr>
        <xdr:cNvPr id="7" name="Obrázok 6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102000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K78"/>
  <sheetViews>
    <sheetView showGridLines="0" showRowColHeaders="0" tabSelected="1" view="pageBreakPreview" zoomScaleNormal="100" zoomScaleSheetLayoutView="100" workbookViewId="0">
      <selection activeCell="C10" sqref="C10:K10"/>
    </sheetView>
  </sheetViews>
  <sheetFormatPr defaultColWidth="9.08984375" defaultRowHeight="14" x14ac:dyDescent="0.35"/>
  <cols>
    <col min="1" max="1" width="8.6328125" style="2" customWidth="1"/>
    <col min="2" max="3" width="3.08984375" style="2" customWidth="1"/>
    <col min="4" max="4" width="10.08984375" style="2" customWidth="1"/>
    <col min="5" max="5" width="9.90625" style="2" customWidth="1"/>
    <col min="6" max="6" width="4" style="2" bestFit="1" customWidth="1"/>
    <col min="7" max="7" width="8.6328125" style="2" customWidth="1"/>
    <col min="8" max="8" width="13.453125" style="2" customWidth="1"/>
    <col min="9" max="9" width="4" style="2" bestFit="1" customWidth="1"/>
    <col min="10" max="10" width="10.6328125" style="2" customWidth="1"/>
    <col min="11" max="11" width="16.08984375" style="2" customWidth="1"/>
    <col min="12" max="16384" width="9.08984375" style="2"/>
  </cols>
  <sheetData>
    <row r="1" spans="1:11" s="1" customFormat="1" ht="83.25" customHeight="1" x14ac:dyDescent="0.35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30" customHeight="1" x14ac:dyDescent="0.3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24.9" customHeight="1" x14ac:dyDescent="0.35">
      <c r="A3" s="116" t="s">
        <v>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9.9" customHeight="1" x14ac:dyDescent="0.35">
      <c r="A4" s="127" t="s">
        <v>51</v>
      </c>
      <c r="B4" s="127"/>
      <c r="C4" s="116"/>
      <c r="D4" s="116"/>
      <c r="E4" s="116"/>
      <c r="F4" s="116"/>
      <c r="G4" s="116"/>
      <c r="H4" s="116"/>
      <c r="I4" s="116"/>
      <c r="J4" s="116"/>
      <c r="K4" s="116"/>
    </row>
    <row r="5" spans="1:11" ht="30" customHeight="1" thickBot="1" x14ac:dyDescent="0.4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52.5" customHeight="1" thickBot="1" x14ac:dyDescent="0.4">
      <c r="A6" s="123" t="s">
        <v>52</v>
      </c>
      <c r="B6" s="124"/>
      <c r="C6" s="125"/>
      <c r="D6" s="125"/>
      <c r="E6" s="125"/>
      <c r="F6" s="125"/>
      <c r="G6" s="125"/>
      <c r="H6" s="125"/>
      <c r="I6" s="125"/>
      <c r="J6" s="125"/>
      <c r="K6" s="126"/>
    </row>
    <row r="7" spans="1:11" ht="24.9" customHeight="1" x14ac:dyDescent="0.35">
      <c r="A7" s="73" t="s">
        <v>4</v>
      </c>
      <c r="B7" s="74"/>
      <c r="C7" s="113" t="s">
        <v>69</v>
      </c>
      <c r="D7" s="114"/>
      <c r="E7" s="114"/>
      <c r="F7" s="114"/>
      <c r="G7" s="114"/>
      <c r="H7" s="114"/>
      <c r="I7" s="114"/>
      <c r="J7" s="114"/>
      <c r="K7" s="115"/>
    </row>
    <row r="8" spans="1:11" ht="24.9" customHeight="1" x14ac:dyDescent="0.35">
      <c r="A8" s="71" t="s">
        <v>17</v>
      </c>
      <c r="B8" s="72"/>
      <c r="C8" s="110" t="s">
        <v>92</v>
      </c>
      <c r="D8" s="111"/>
      <c r="E8" s="111"/>
      <c r="F8" s="111"/>
      <c r="G8" s="111"/>
      <c r="H8" s="111"/>
      <c r="I8" s="111"/>
      <c r="J8" s="111"/>
      <c r="K8" s="112"/>
    </row>
    <row r="9" spans="1:11" ht="24.9" customHeight="1" thickBot="1" x14ac:dyDescent="0.4">
      <c r="A9" s="43" t="s">
        <v>5</v>
      </c>
      <c r="B9" s="44"/>
      <c r="C9" s="139" t="s">
        <v>56</v>
      </c>
      <c r="D9" s="140"/>
      <c r="E9" s="140"/>
      <c r="F9" s="140"/>
      <c r="G9" s="140"/>
      <c r="H9" s="140"/>
      <c r="I9" s="140"/>
      <c r="J9" s="140"/>
      <c r="K9" s="141"/>
    </row>
    <row r="10" spans="1:11" ht="20.149999999999999" customHeight="1" thickTop="1" x14ac:dyDescent="0.35">
      <c r="A10" s="84" t="s">
        <v>33</v>
      </c>
      <c r="B10" s="85"/>
      <c r="C10" s="120" t="s">
        <v>41</v>
      </c>
      <c r="D10" s="121"/>
      <c r="E10" s="121"/>
      <c r="F10" s="121"/>
      <c r="G10" s="121"/>
      <c r="H10" s="121"/>
      <c r="I10" s="121"/>
      <c r="J10" s="121"/>
      <c r="K10" s="122"/>
    </row>
    <row r="11" spans="1:11" ht="24.9" customHeight="1" x14ac:dyDescent="0.35">
      <c r="A11" s="146" t="s">
        <v>6</v>
      </c>
      <c r="B11" s="147"/>
      <c r="C11" s="75" t="s">
        <v>11</v>
      </c>
      <c r="D11" s="76"/>
      <c r="E11" s="117" t="s">
        <v>37</v>
      </c>
      <c r="F11" s="118"/>
      <c r="G11" s="118"/>
      <c r="H11" s="119"/>
      <c r="I11" s="77" t="s">
        <v>10</v>
      </c>
      <c r="J11" s="72"/>
      <c r="K11" s="3" t="s">
        <v>37</v>
      </c>
    </row>
    <row r="12" spans="1:11" ht="20.149999999999999" customHeight="1" x14ac:dyDescent="0.35">
      <c r="A12" s="67"/>
      <c r="B12" s="68"/>
      <c r="C12" s="97" t="s">
        <v>14</v>
      </c>
      <c r="D12" s="98"/>
      <c r="E12" s="101" t="s">
        <v>37</v>
      </c>
      <c r="F12" s="65"/>
      <c r="G12" s="65"/>
      <c r="H12" s="65"/>
      <c r="I12" s="65"/>
      <c r="J12" s="65"/>
      <c r="K12" s="66"/>
    </row>
    <row r="13" spans="1:11" ht="20.149999999999999" customHeight="1" thickBot="1" x14ac:dyDescent="0.4">
      <c r="A13" s="69"/>
      <c r="B13" s="70"/>
      <c r="C13" s="80" t="s">
        <v>31</v>
      </c>
      <c r="D13" s="81"/>
      <c r="E13" s="4" t="s">
        <v>37</v>
      </c>
      <c r="F13" s="142" t="s">
        <v>37</v>
      </c>
      <c r="G13" s="142"/>
      <c r="H13" s="142"/>
      <c r="I13" s="142"/>
      <c r="J13" s="142"/>
      <c r="K13" s="143"/>
    </row>
    <row r="14" spans="1:11" ht="24.9" customHeight="1" thickTop="1" x14ac:dyDescent="0.35">
      <c r="A14" s="45" t="s">
        <v>25</v>
      </c>
      <c r="B14" s="46"/>
      <c r="C14" s="78" t="s">
        <v>11</v>
      </c>
      <c r="D14" s="79"/>
      <c r="E14" s="117" t="s">
        <v>37</v>
      </c>
      <c r="F14" s="118"/>
      <c r="G14" s="118"/>
      <c r="H14" s="119"/>
      <c r="I14" s="82" t="s">
        <v>36</v>
      </c>
      <c r="J14" s="83"/>
      <c r="K14" s="5" t="s">
        <v>38</v>
      </c>
    </row>
    <row r="15" spans="1:11" ht="20.149999999999999" customHeight="1" x14ac:dyDescent="0.35">
      <c r="A15" s="67"/>
      <c r="B15" s="68"/>
      <c r="C15" s="75" t="s">
        <v>12</v>
      </c>
      <c r="D15" s="76"/>
      <c r="E15" s="101" t="s">
        <v>37</v>
      </c>
      <c r="F15" s="65"/>
      <c r="G15" s="65"/>
      <c r="H15" s="65"/>
      <c r="I15" s="65"/>
      <c r="J15" s="65"/>
      <c r="K15" s="66"/>
    </row>
    <row r="16" spans="1:11" ht="20.149999999999999" customHeight="1" x14ac:dyDescent="0.35">
      <c r="A16" s="67"/>
      <c r="B16" s="68"/>
      <c r="C16" s="75" t="s">
        <v>14</v>
      </c>
      <c r="D16" s="76"/>
      <c r="E16" s="101" t="s">
        <v>37</v>
      </c>
      <c r="F16" s="65"/>
      <c r="G16" s="65"/>
      <c r="H16" s="65"/>
      <c r="I16" s="65"/>
      <c r="J16" s="65"/>
      <c r="K16" s="66"/>
    </row>
    <row r="17" spans="1:11" ht="20.149999999999999" customHeight="1" x14ac:dyDescent="0.35">
      <c r="A17" s="47"/>
      <c r="B17" s="48"/>
      <c r="C17" s="75" t="s">
        <v>31</v>
      </c>
      <c r="D17" s="76"/>
      <c r="E17" s="6" t="s">
        <v>37</v>
      </c>
      <c r="F17" s="65" t="s">
        <v>37</v>
      </c>
      <c r="G17" s="65"/>
      <c r="H17" s="65"/>
      <c r="I17" s="65"/>
      <c r="J17" s="65"/>
      <c r="K17" s="66"/>
    </row>
    <row r="18" spans="1:11" ht="20.149999999999999" customHeight="1" x14ac:dyDescent="0.35">
      <c r="A18" s="144" t="s">
        <v>7</v>
      </c>
      <c r="B18" s="145"/>
      <c r="C18" s="117" t="s">
        <v>37</v>
      </c>
      <c r="D18" s="118"/>
      <c r="E18" s="171"/>
      <c r="F18" s="171"/>
      <c r="G18" s="171"/>
      <c r="H18" s="171"/>
      <c r="I18" s="171"/>
      <c r="J18" s="171"/>
      <c r="K18" s="172"/>
    </row>
    <row r="19" spans="1:11" ht="20.149999999999999" customHeight="1" thickBot="1" x14ac:dyDescent="0.4">
      <c r="A19" s="43" t="s">
        <v>8</v>
      </c>
      <c r="B19" s="44"/>
      <c r="C19" s="92" t="s">
        <v>37</v>
      </c>
      <c r="D19" s="93"/>
      <c r="E19" s="93"/>
      <c r="F19" s="93"/>
      <c r="G19" s="93"/>
      <c r="H19" s="94"/>
      <c r="I19" s="7" t="s">
        <v>35</v>
      </c>
      <c r="J19" s="169" t="s">
        <v>37</v>
      </c>
      <c r="K19" s="170"/>
    </row>
    <row r="20" spans="1:11" ht="20.149999999999999" customHeight="1" thickTop="1" x14ac:dyDescent="0.35">
      <c r="A20" s="45" t="s">
        <v>13</v>
      </c>
      <c r="B20" s="46"/>
      <c r="C20" s="99" t="s">
        <v>14</v>
      </c>
      <c r="D20" s="100"/>
      <c r="E20" s="101" t="s">
        <v>41</v>
      </c>
      <c r="F20" s="65"/>
      <c r="G20" s="65"/>
      <c r="H20" s="65"/>
      <c r="I20" s="65"/>
      <c r="J20" s="65"/>
      <c r="K20" s="66"/>
    </row>
    <row r="21" spans="1:11" ht="20.149999999999999" customHeight="1" x14ac:dyDescent="0.35">
      <c r="A21" s="47"/>
      <c r="B21" s="48"/>
      <c r="C21" s="97" t="s">
        <v>31</v>
      </c>
      <c r="D21" s="98"/>
      <c r="E21" s="8" t="s">
        <v>41</v>
      </c>
      <c r="F21" s="65" t="s">
        <v>41</v>
      </c>
      <c r="G21" s="65"/>
      <c r="H21" s="65"/>
      <c r="I21" s="65"/>
      <c r="J21" s="65"/>
      <c r="K21" s="66"/>
    </row>
    <row r="22" spans="1:11" ht="20.149999999999999" customHeight="1" thickBot="1" x14ac:dyDescent="0.4">
      <c r="A22" s="43" t="s">
        <v>34</v>
      </c>
      <c r="B22" s="44"/>
      <c r="C22" s="62" t="s">
        <v>37</v>
      </c>
      <c r="D22" s="63"/>
      <c r="E22" s="64"/>
      <c r="F22" s="9" t="s">
        <v>16</v>
      </c>
      <c r="G22" s="90" t="s">
        <v>37</v>
      </c>
      <c r="H22" s="91"/>
      <c r="I22" s="9" t="s">
        <v>15</v>
      </c>
      <c r="J22" s="88" t="s">
        <v>37</v>
      </c>
      <c r="K22" s="89"/>
    </row>
    <row r="23" spans="1:11" ht="20.149999999999999" customHeight="1" thickTop="1" x14ac:dyDescent="0.35">
      <c r="A23" s="45" t="s">
        <v>55</v>
      </c>
      <c r="B23" s="46"/>
      <c r="C23" s="10"/>
      <c r="D23" s="102" t="s">
        <v>68</v>
      </c>
      <c r="E23" s="103"/>
      <c r="F23" s="53" t="s">
        <v>20</v>
      </c>
      <c r="G23" s="54"/>
      <c r="H23" s="11">
        <v>0</v>
      </c>
      <c r="I23" s="95" t="s">
        <v>23</v>
      </c>
      <c r="J23" s="96"/>
      <c r="K23" s="12">
        <v>80</v>
      </c>
    </row>
    <row r="24" spans="1:11" ht="20.149999999999999" customHeight="1" x14ac:dyDescent="0.35">
      <c r="A24" s="67"/>
      <c r="B24" s="68"/>
      <c r="C24" s="13"/>
      <c r="D24" s="104" t="s">
        <v>18</v>
      </c>
      <c r="E24" s="105"/>
      <c r="F24" s="51" t="s">
        <v>21</v>
      </c>
      <c r="G24" s="52"/>
      <c r="H24" s="14">
        <v>9</v>
      </c>
      <c r="I24" s="58" t="s">
        <v>39</v>
      </c>
      <c r="J24" s="59"/>
      <c r="K24" s="15">
        <v>45719</v>
      </c>
    </row>
    <row r="25" spans="1:11" ht="20.149999999999999" customHeight="1" thickBot="1" x14ac:dyDescent="0.4">
      <c r="A25" s="69"/>
      <c r="B25" s="70"/>
      <c r="C25" s="16"/>
      <c r="D25" s="106" t="s">
        <v>19</v>
      </c>
      <c r="E25" s="107"/>
      <c r="F25" s="49" t="s">
        <v>22</v>
      </c>
      <c r="G25" s="50"/>
      <c r="H25" s="17">
        <v>20</v>
      </c>
      <c r="I25" s="56" t="s">
        <v>24</v>
      </c>
      <c r="J25" s="57"/>
      <c r="K25" s="18">
        <v>45748</v>
      </c>
    </row>
    <row r="26" spans="1:11" ht="20.149999999999999" customHeight="1" thickTop="1" thickBot="1" x14ac:dyDescent="0.4">
      <c r="A26" s="60" t="s">
        <v>9</v>
      </c>
      <c r="B26" s="61"/>
      <c r="C26" s="61"/>
      <c r="D26" s="61"/>
      <c r="E26" s="61"/>
      <c r="F26" s="61"/>
      <c r="G26" s="61"/>
      <c r="H26" s="61"/>
      <c r="I26" s="61"/>
      <c r="J26" s="61"/>
      <c r="K26" s="19" t="str">
        <f>IF($C$23=0,"Zvoliť miesto prevzatia",IFERROR(CHOOSE($C$23,H23,H24,H25)+K23+IF(COUNTIF(K33:K35,"×")&gt;=1,I33,0)+IF(COUNTIF(K36:K41,"×")&gt;=1,I36,0)+IF(COUNTIF(K42:K48,"×")&gt;=1,I42,0)+IF(COUNTIF(K49:K56,"×")&gt;=1,I49,0)+IF(COUNTIF(K57:K61,"×")&gt;=1,I57,0)+SUMIF(K62,"×",I62),"Zvoliť miesto prevzatia"))</f>
        <v>Zvoliť miesto prevzatia</v>
      </c>
    </row>
    <row r="27" spans="1:11" ht="24.9" customHeight="1" x14ac:dyDescent="0.35">
      <c r="A27" s="108" t="s">
        <v>32</v>
      </c>
      <c r="B27" s="108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ht="30" customHeight="1" x14ac:dyDescent="0.3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</row>
    <row r="29" spans="1:11" ht="24.9" customHeight="1" x14ac:dyDescent="0.35">
      <c r="A29" s="55" t="s">
        <v>26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ht="24.9" customHeight="1" x14ac:dyDescent="0.35">
      <c r="A30" s="55" t="s">
        <v>44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ht="20.149999999999999" customHeight="1" thickBot="1" x14ac:dyDescent="0.4">
      <c r="A31" s="131" t="s">
        <v>0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11" ht="20.149999999999999" customHeight="1" x14ac:dyDescent="0.35">
      <c r="A32" s="20" t="s">
        <v>42</v>
      </c>
      <c r="B32" s="133" t="s">
        <v>45</v>
      </c>
      <c r="C32" s="133"/>
      <c r="D32" s="133"/>
      <c r="E32" s="133" t="s">
        <v>40</v>
      </c>
      <c r="F32" s="133"/>
      <c r="G32" s="133"/>
      <c r="H32" s="21" t="s">
        <v>66</v>
      </c>
      <c r="I32" s="133" t="s">
        <v>27</v>
      </c>
      <c r="J32" s="133"/>
      <c r="K32" s="22" t="s">
        <v>43</v>
      </c>
    </row>
    <row r="33" spans="1:11" ht="20.149999999999999" customHeight="1" x14ac:dyDescent="0.35">
      <c r="A33" s="23">
        <v>1</v>
      </c>
      <c r="B33" s="149" t="s">
        <v>50</v>
      </c>
      <c r="C33" s="150"/>
      <c r="D33" s="151"/>
      <c r="E33" s="134" t="s">
        <v>57</v>
      </c>
      <c r="F33" s="134"/>
      <c r="G33" s="134"/>
      <c r="H33" s="174" t="s">
        <v>67</v>
      </c>
      <c r="I33" s="173">
        <v>80</v>
      </c>
      <c r="J33" s="173"/>
      <c r="K33" s="24" t="s">
        <v>38</v>
      </c>
    </row>
    <row r="34" spans="1:11" ht="20.149999999999999" customHeight="1" x14ac:dyDescent="0.35">
      <c r="A34" s="23">
        <f>A33+1</f>
        <v>2</v>
      </c>
      <c r="B34" s="152"/>
      <c r="C34" s="153"/>
      <c r="D34" s="154"/>
      <c r="E34" s="134" t="s">
        <v>58</v>
      </c>
      <c r="F34" s="134"/>
      <c r="G34" s="134"/>
      <c r="H34" s="174"/>
      <c r="I34" s="173"/>
      <c r="J34" s="173"/>
      <c r="K34" s="24" t="s">
        <v>38</v>
      </c>
    </row>
    <row r="35" spans="1:11" ht="20.149999999999999" customHeight="1" x14ac:dyDescent="0.35">
      <c r="A35" s="23">
        <f t="shared" ref="A35:A62" si="0">A34+1</f>
        <v>3</v>
      </c>
      <c r="B35" s="152"/>
      <c r="C35" s="153"/>
      <c r="D35" s="154"/>
      <c r="E35" s="134" t="s">
        <v>59</v>
      </c>
      <c r="F35" s="134"/>
      <c r="G35" s="134"/>
      <c r="H35" s="174"/>
      <c r="I35" s="173"/>
      <c r="J35" s="173"/>
      <c r="K35" s="24" t="s">
        <v>38</v>
      </c>
    </row>
    <row r="36" spans="1:11" ht="20.149999999999999" customHeight="1" x14ac:dyDescent="0.35">
      <c r="A36" s="23">
        <f t="shared" si="0"/>
        <v>4</v>
      </c>
      <c r="B36" s="152"/>
      <c r="C36" s="153"/>
      <c r="D36" s="154"/>
      <c r="E36" s="134" t="s">
        <v>60</v>
      </c>
      <c r="F36" s="134"/>
      <c r="G36" s="134"/>
      <c r="H36" s="159" t="s">
        <v>67</v>
      </c>
      <c r="I36" s="162">
        <v>80</v>
      </c>
      <c r="J36" s="163"/>
      <c r="K36" s="24" t="s">
        <v>38</v>
      </c>
    </row>
    <row r="37" spans="1:11" ht="20.149999999999999" customHeight="1" x14ac:dyDescent="0.35">
      <c r="A37" s="23">
        <f t="shared" si="0"/>
        <v>5</v>
      </c>
      <c r="B37" s="152"/>
      <c r="C37" s="153"/>
      <c r="D37" s="154"/>
      <c r="E37" s="134" t="s">
        <v>61</v>
      </c>
      <c r="F37" s="134"/>
      <c r="G37" s="134"/>
      <c r="H37" s="160"/>
      <c r="I37" s="164"/>
      <c r="J37" s="165"/>
      <c r="K37" s="24" t="s">
        <v>38</v>
      </c>
    </row>
    <row r="38" spans="1:11" ht="20.149999999999999" customHeight="1" x14ac:dyDescent="0.35">
      <c r="A38" s="23">
        <f t="shared" si="0"/>
        <v>6</v>
      </c>
      <c r="B38" s="152"/>
      <c r="C38" s="153"/>
      <c r="D38" s="154"/>
      <c r="E38" s="134" t="s">
        <v>62</v>
      </c>
      <c r="F38" s="134"/>
      <c r="G38" s="134"/>
      <c r="H38" s="160"/>
      <c r="I38" s="164"/>
      <c r="J38" s="165"/>
      <c r="K38" s="24" t="s">
        <v>38</v>
      </c>
    </row>
    <row r="39" spans="1:11" ht="20.149999999999999" customHeight="1" x14ac:dyDescent="0.35">
      <c r="A39" s="23">
        <f t="shared" si="0"/>
        <v>7</v>
      </c>
      <c r="B39" s="152"/>
      <c r="C39" s="153"/>
      <c r="D39" s="154"/>
      <c r="E39" s="134" t="s">
        <v>63</v>
      </c>
      <c r="F39" s="134"/>
      <c r="G39" s="134"/>
      <c r="H39" s="160"/>
      <c r="I39" s="164"/>
      <c r="J39" s="165"/>
      <c r="K39" s="24" t="s">
        <v>38</v>
      </c>
    </row>
    <row r="40" spans="1:11" ht="20.149999999999999" customHeight="1" x14ac:dyDescent="0.35">
      <c r="A40" s="23">
        <f t="shared" si="0"/>
        <v>8</v>
      </c>
      <c r="B40" s="152"/>
      <c r="C40" s="153"/>
      <c r="D40" s="154"/>
      <c r="E40" s="134" t="s">
        <v>64</v>
      </c>
      <c r="F40" s="134"/>
      <c r="G40" s="134"/>
      <c r="H40" s="160"/>
      <c r="I40" s="164"/>
      <c r="J40" s="165"/>
      <c r="K40" s="24" t="s">
        <v>38</v>
      </c>
    </row>
    <row r="41" spans="1:11" ht="20.149999999999999" customHeight="1" x14ac:dyDescent="0.35">
      <c r="A41" s="23">
        <f t="shared" si="0"/>
        <v>9</v>
      </c>
      <c r="B41" s="152"/>
      <c r="C41" s="153"/>
      <c r="D41" s="154"/>
      <c r="E41" s="134" t="s">
        <v>65</v>
      </c>
      <c r="F41" s="134"/>
      <c r="G41" s="134"/>
      <c r="H41" s="161"/>
      <c r="I41" s="166"/>
      <c r="J41" s="167"/>
      <c r="K41" s="24" t="s">
        <v>38</v>
      </c>
    </row>
    <row r="42" spans="1:11" ht="20.149999999999999" customHeight="1" x14ac:dyDescent="0.35">
      <c r="A42" s="23">
        <f t="shared" si="0"/>
        <v>10</v>
      </c>
      <c r="B42" s="152"/>
      <c r="C42" s="153"/>
      <c r="D42" s="154"/>
      <c r="E42" s="136" t="s">
        <v>71</v>
      </c>
      <c r="F42" s="136"/>
      <c r="G42" s="136"/>
      <c r="H42" s="159" t="s">
        <v>67</v>
      </c>
      <c r="I42" s="162">
        <v>80</v>
      </c>
      <c r="J42" s="163"/>
      <c r="K42" s="24" t="s">
        <v>38</v>
      </c>
    </row>
    <row r="43" spans="1:11" ht="20.149999999999999" customHeight="1" x14ac:dyDescent="0.35">
      <c r="A43" s="23">
        <f t="shared" si="0"/>
        <v>11</v>
      </c>
      <c r="B43" s="152"/>
      <c r="C43" s="153"/>
      <c r="D43" s="154"/>
      <c r="E43" s="136" t="s">
        <v>72</v>
      </c>
      <c r="F43" s="136"/>
      <c r="G43" s="136"/>
      <c r="H43" s="160"/>
      <c r="I43" s="164"/>
      <c r="J43" s="165"/>
      <c r="K43" s="24" t="s">
        <v>38</v>
      </c>
    </row>
    <row r="44" spans="1:11" ht="20.149999999999999" customHeight="1" x14ac:dyDescent="0.35">
      <c r="A44" s="23">
        <f t="shared" si="0"/>
        <v>12</v>
      </c>
      <c r="B44" s="152"/>
      <c r="C44" s="153"/>
      <c r="D44" s="154"/>
      <c r="E44" s="136" t="s">
        <v>73</v>
      </c>
      <c r="F44" s="136"/>
      <c r="G44" s="136"/>
      <c r="H44" s="160"/>
      <c r="I44" s="164"/>
      <c r="J44" s="165"/>
      <c r="K44" s="24" t="s">
        <v>38</v>
      </c>
    </row>
    <row r="45" spans="1:11" ht="20.149999999999999" customHeight="1" x14ac:dyDescent="0.35">
      <c r="A45" s="23">
        <f t="shared" si="0"/>
        <v>13</v>
      </c>
      <c r="B45" s="152"/>
      <c r="C45" s="153"/>
      <c r="D45" s="154"/>
      <c r="E45" s="136" t="s">
        <v>74</v>
      </c>
      <c r="F45" s="136"/>
      <c r="G45" s="136"/>
      <c r="H45" s="160"/>
      <c r="I45" s="164"/>
      <c r="J45" s="165"/>
      <c r="K45" s="24" t="s">
        <v>38</v>
      </c>
    </row>
    <row r="46" spans="1:11" ht="20.149999999999999" customHeight="1" x14ac:dyDescent="0.35">
      <c r="A46" s="23">
        <f t="shared" si="0"/>
        <v>14</v>
      </c>
      <c r="B46" s="152"/>
      <c r="C46" s="153"/>
      <c r="D46" s="154"/>
      <c r="E46" s="136" t="s">
        <v>75</v>
      </c>
      <c r="F46" s="136"/>
      <c r="G46" s="136"/>
      <c r="H46" s="160"/>
      <c r="I46" s="164"/>
      <c r="J46" s="165"/>
      <c r="K46" s="24" t="s">
        <v>38</v>
      </c>
    </row>
    <row r="47" spans="1:11" ht="20.149999999999999" customHeight="1" x14ac:dyDescent="0.35">
      <c r="A47" s="23">
        <f t="shared" si="0"/>
        <v>15</v>
      </c>
      <c r="B47" s="152"/>
      <c r="C47" s="153"/>
      <c r="D47" s="154"/>
      <c r="E47" s="136" t="s">
        <v>76</v>
      </c>
      <c r="F47" s="136"/>
      <c r="G47" s="136"/>
      <c r="H47" s="160"/>
      <c r="I47" s="164"/>
      <c r="J47" s="165"/>
      <c r="K47" s="24" t="s">
        <v>38</v>
      </c>
    </row>
    <row r="48" spans="1:11" ht="20.149999999999999" customHeight="1" x14ac:dyDescent="0.35">
      <c r="A48" s="23">
        <f t="shared" si="0"/>
        <v>16</v>
      </c>
      <c r="B48" s="152"/>
      <c r="C48" s="153"/>
      <c r="D48" s="154"/>
      <c r="E48" s="136" t="s">
        <v>77</v>
      </c>
      <c r="F48" s="136"/>
      <c r="G48" s="136"/>
      <c r="H48" s="161"/>
      <c r="I48" s="166"/>
      <c r="J48" s="167"/>
      <c r="K48" s="24" t="s">
        <v>38</v>
      </c>
    </row>
    <row r="49" spans="1:11" ht="20.149999999999999" customHeight="1" x14ac:dyDescent="0.35">
      <c r="A49" s="23">
        <f t="shared" si="0"/>
        <v>17</v>
      </c>
      <c r="B49" s="152"/>
      <c r="C49" s="153"/>
      <c r="D49" s="154"/>
      <c r="E49" s="136" t="s">
        <v>78</v>
      </c>
      <c r="F49" s="136"/>
      <c r="G49" s="136"/>
      <c r="H49" s="159" t="s">
        <v>67</v>
      </c>
      <c r="I49" s="162">
        <v>80</v>
      </c>
      <c r="J49" s="163"/>
      <c r="K49" s="24" t="s">
        <v>38</v>
      </c>
    </row>
    <row r="50" spans="1:11" ht="20.149999999999999" customHeight="1" x14ac:dyDescent="0.35">
      <c r="A50" s="23">
        <f t="shared" si="0"/>
        <v>18</v>
      </c>
      <c r="B50" s="152"/>
      <c r="C50" s="153"/>
      <c r="D50" s="154"/>
      <c r="E50" s="136" t="s">
        <v>79</v>
      </c>
      <c r="F50" s="136"/>
      <c r="G50" s="136"/>
      <c r="H50" s="160"/>
      <c r="I50" s="164"/>
      <c r="J50" s="165"/>
      <c r="K50" s="24" t="s">
        <v>38</v>
      </c>
    </row>
    <row r="51" spans="1:11" ht="20.149999999999999" customHeight="1" x14ac:dyDescent="0.35">
      <c r="A51" s="23">
        <f t="shared" si="0"/>
        <v>19</v>
      </c>
      <c r="B51" s="152"/>
      <c r="C51" s="153"/>
      <c r="D51" s="154"/>
      <c r="E51" s="136" t="s">
        <v>80</v>
      </c>
      <c r="F51" s="136"/>
      <c r="G51" s="136"/>
      <c r="H51" s="160"/>
      <c r="I51" s="164"/>
      <c r="J51" s="165"/>
      <c r="K51" s="24" t="s">
        <v>38</v>
      </c>
    </row>
    <row r="52" spans="1:11" ht="20.149999999999999" customHeight="1" x14ac:dyDescent="0.35">
      <c r="A52" s="23">
        <f t="shared" si="0"/>
        <v>20</v>
      </c>
      <c r="B52" s="152"/>
      <c r="C52" s="153"/>
      <c r="D52" s="154"/>
      <c r="E52" s="136" t="s">
        <v>81</v>
      </c>
      <c r="F52" s="136"/>
      <c r="G52" s="136"/>
      <c r="H52" s="160"/>
      <c r="I52" s="164"/>
      <c r="J52" s="165"/>
      <c r="K52" s="24" t="s">
        <v>38</v>
      </c>
    </row>
    <row r="53" spans="1:11" ht="20.149999999999999" customHeight="1" x14ac:dyDescent="0.35">
      <c r="A53" s="23">
        <f t="shared" si="0"/>
        <v>21</v>
      </c>
      <c r="B53" s="152"/>
      <c r="C53" s="153"/>
      <c r="D53" s="154"/>
      <c r="E53" s="136" t="s">
        <v>82</v>
      </c>
      <c r="F53" s="136"/>
      <c r="G53" s="136"/>
      <c r="H53" s="160"/>
      <c r="I53" s="164"/>
      <c r="J53" s="165"/>
      <c r="K53" s="24" t="s">
        <v>38</v>
      </c>
    </row>
    <row r="54" spans="1:11" ht="20.149999999999999" customHeight="1" x14ac:dyDescent="0.35">
      <c r="A54" s="23">
        <f t="shared" si="0"/>
        <v>22</v>
      </c>
      <c r="B54" s="152"/>
      <c r="C54" s="153"/>
      <c r="D54" s="154"/>
      <c r="E54" s="136" t="s">
        <v>83</v>
      </c>
      <c r="F54" s="136"/>
      <c r="G54" s="136"/>
      <c r="H54" s="160"/>
      <c r="I54" s="164"/>
      <c r="J54" s="165"/>
      <c r="K54" s="24" t="s">
        <v>38</v>
      </c>
    </row>
    <row r="55" spans="1:11" ht="20.149999999999999" customHeight="1" x14ac:dyDescent="0.35">
      <c r="A55" s="23">
        <f t="shared" si="0"/>
        <v>23</v>
      </c>
      <c r="B55" s="152"/>
      <c r="C55" s="153"/>
      <c r="D55" s="154"/>
      <c r="E55" s="136" t="s">
        <v>84</v>
      </c>
      <c r="F55" s="136"/>
      <c r="G55" s="136"/>
      <c r="H55" s="160"/>
      <c r="I55" s="164"/>
      <c r="J55" s="165"/>
      <c r="K55" s="24" t="s">
        <v>38</v>
      </c>
    </row>
    <row r="56" spans="1:11" ht="20.149999999999999" customHeight="1" x14ac:dyDescent="0.35">
      <c r="A56" s="23">
        <f t="shared" si="0"/>
        <v>24</v>
      </c>
      <c r="B56" s="152"/>
      <c r="C56" s="153"/>
      <c r="D56" s="154"/>
      <c r="E56" s="136" t="s">
        <v>85</v>
      </c>
      <c r="F56" s="136"/>
      <c r="G56" s="136"/>
      <c r="H56" s="161"/>
      <c r="I56" s="166"/>
      <c r="J56" s="167"/>
      <c r="K56" s="24" t="s">
        <v>38</v>
      </c>
    </row>
    <row r="57" spans="1:11" ht="20.149999999999999" customHeight="1" x14ac:dyDescent="0.35">
      <c r="A57" s="23">
        <f t="shared" si="0"/>
        <v>25</v>
      </c>
      <c r="B57" s="152"/>
      <c r="C57" s="153"/>
      <c r="D57" s="154"/>
      <c r="E57" s="136" t="s">
        <v>86</v>
      </c>
      <c r="F57" s="136"/>
      <c r="G57" s="136"/>
      <c r="H57" s="159" t="s">
        <v>67</v>
      </c>
      <c r="I57" s="162">
        <v>80</v>
      </c>
      <c r="J57" s="163"/>
      <c r="K57" s="24" t="s">
        <v>38</v>
      </c>
    </row>
    <row r="58" spans="1:11" ht="20.149999999999999" customHeight="1" x14ac:dyDescent="0.35">
      <c r="A58" s="23">
        <f t="shared" si="0"/>
        <v>26</v>
      </c>
      <c r="B58" s="152"/>
      <c r="C58" s="153"/>
      <c r="D58" s="154"/>
      <c r="E58" s="136" t="s">
        <v>87</v>
      </c>
      <c r="F58" s="136"/>
      <c r="G58" s="136"/>
      <c r="H58" s="160"/>
      <c r="I58" s="164"/>
      <c r="J58" s="165"/>
      <c r="K58" s="24" t="s">
        <v>38</v>
      </c>
    </row>
    <row r="59" spans="1:11" ht="20.149999999999999" customHeight="1" x14ac:dyDescent="0.35">
      <c r="A59" s="23">
        <f t="shared" si="0"/>
        <v>27</v>
      </c>
      <c r="B59" s="152"/>
      <c r="C59" s="153"/>
      <c r="D59" s="154"/>
      <c r="E59" s="136" t="s">
        <v>88</v>
      </c>
      <c r="F59" s="136"/>
      <c r="G59" s="136"/>
      <c r="H59" s="160"/>
      <c r="I59" s="164"/>
      <c r="J59" s="165"/>
      <c r="K59" s="24" t="s">
        <v>38</v>
      </c>
    </row>
    <row r="60" spans="1:11" ht="20.149999999999999" customHeight="1" x14ac:dyDescent="0.35">
      <c r="A60" s="23">
        <f t="shared" si="0"/>
        <v>28</v>
      </c>
      <c r="B60" s="152"/>
      <c r="C60" s="153"/>
      <c r="D60" s="154"/>
      <c r="E60" s="136" t="s">
        <v>89</v>
      </c>
      <c r="F60" s="136"/>
      <c r="G60" s="136"/>
      <c r="H60" s="160"/>
      <c r="I60" s="164"/>
      <c r="J60" s="165"/>
      <c r="K60" s="24" t="s">
        <v>38</v>
      </c>
    </row>
    <row r="61" spans="1:11" ht="20.149999999999999" customHeight="1" x14ac:dyDescent="0.35">
      <c r="A61" s="25">
        <f t="shared" si="0"/>
        <v>29</v>
      </c>
      <c r="B61" s="152"/>
      <c r="C61" s="153"/>
      <c r="D61" s="154"/>
      <c r="E61" s="168" t="s">
        <v>90</v>
      </c>
      <c r="F61" s="168"/>
      <c r="G61" s="168"/>
      <c r="H61" s="160"/>
      <c r="I61" s="164"/>
      <c r="J61" s="165"/>
      <c r="K61" s="26" t="s">
        <v>38</v>
      </c>
    </row>
    <row r="62" spans="1:11" ht="20.149999999999999" customHeight="1" thickBot="1" x14ac:dyDescent="0.4">
      <c r="A62" s="27">
        <f t="shared" si="0"/>
        <v>30</v>
      </c>
      <c r="B62" s="155"/>
      <c r="C62" s="156"/>
      <c r="D62" s="157"/>
      <c r="E62" s="148" t="s">
        <v>91</v>
      </c>
      <c r="F62" s="148"/>
      <c r="G62" s="148"/>
      <c r="H62" s="32" t="s">
        <v>67</v>
      </c>
      <c r="I62" s="158">
        <v>80</v>
      </c>
      <c r="J62" s="158"/>
      <c r="K62" s="28" t="s">
        <v>38</v>
      </c>
    </row>
    <row r="63" spans="1:11" ht="41.4" customHeight="1" x14ac:dyDescent="0.35">
      <c r="A63" s="135" t="s">
        <v>70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</row>
    <row r="64" spans="1:11" ht="20.149999999999999" customHeight="1" x14ac:dyDescent="0.35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</row>
    <row r="65" spans="1:11" ht="71.25" customHeight="1" x14ac:dyDescent="0.35">
      <c r="A65" s="34" t="s">
        <v>46</v>
      </c>
      <c r="B65" s="34"/>
      <c r="C65" s="35"/>
      <c r="D65" s="35"/>
      <c r="E65" s="35"/>
      <c r="F65" s="35"/>
      <c r="G65" s="35"/>
      <c r="H65" s="35"/>
      <c r="I65" s="35"/>
      <c r="J65" s="35"/>
      <c r="K65" s="35"/>
    </row>
    <row r="66" spans="1:11" ht="39.75" customHeight="1" x14ac:dyDescent="0.35">
      <c r="A66" s="128" t="s">
        <v>47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</row>
    <row r="67" spans="1:11" ht="39.75" customHeight="1" x14ac:dyDescent="0.35">
      <c r="A67" s="128" t="s">
        <v>49</v>
      </c>
      <c r="B67" s="128"/>
      <c r="C67" s="129"/>
      <c r="D67" s="129"/>
      <c r="E67" s="129"/>
      <c r="F67" s="129"/>
      <c r="G67" s="129"/>
      <c r="H67" s="129"/>
      <c r="I67" s="129"/>
      <c r="J67" s="129"/>
      <c r="K67" s="129"/>
    </row>
    <row r="68" spans="1:11" x14ac:dyDescent="0.35">
      <c r="A68" s="130" t="str">
        <f>CONCATENATE("PR_",MID($C$7,5,3),"_",RIGHT($C$7,2),IF(MID(MID($C$7,9,2),2,1)="/",CONCATENATE("0",MID($C$7,9,1)),MID($C$7,9,2)),"_",IF($K$11="Tu vyplniť","××.××",$K$11))</f>
        <v>PR_SOA_2504_××.××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ht="28.5" customHeight="1" x14ac:dyDescent="0.35">
      <c r="A69" s="34" t="s">
        <v>48</v>
      </c>
      <c r="B69" s="34"/>
      <c r="C69" s="35"/>
      <c r="D69" s="35"/>
      <c r="E69" s="35"/>
      <c r="F69" s="35"/>
      <c r="G69" s="35"/>
      <c r="H69" s="35"/>
      <c r="I69" s="35"/>
      <c r="J69" s="35"/>
      <c r="K69" s="35"/>
    </row>
    <row r="70" spans="1:11" ht="122.25" customHeight="1" x14ac:dyDescent="0.35">
      <c r="A70" s="34" t="s">
        <v>93</v>
      </c>
      <c r="B70" s="34"/>
      <c r="C70" s="35"/>
      <c r="D70" s="35"/>
      <c r="E70" s="35"/>
      <c r="F70" s="35"/>
      <c r="G70" s="35"/>
      <c r="H70" s="35"/>
      <c r="I70" s="35"/>
      <c r="J70" s="35"/>
      <c r="K70" s="35"/>
    </row>
    <row r="71" spans="1:11" ht="189" customHeight="1" x14ac:dyDescent="0.35">
      <c r="A71" s="34" t="s">
        <v>54</v>
      </c>
      <c r="B71" s="34"/>
      <c r="C71" s="36"/>
      <c r="D71" s="36"/>
      <c r="E71" s="36"/>
      <c r="F71" s="36"/>
      <c r="G71" s="36"/>
      <c r="H71" s="36"/>
      <c r="I71" s="36"/>
      <c r="J71" s="36"/>
      <c r="K71" s="36"/>
    </row>
    <row r="72" spans="1:11" ht="20.149999999999999" customHeight="1" x14ac:dyDescent="0.35">
      <c r="A72" s="37" t="s">
        <v>30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</row>
    <row r="73" spans="1:11" ht="170.25" customHeight="1" x14ac:dyDescent="0.35">
      <c r="A73" s="38" t="s">
        <v>29</v>
      </c>
      <c r="B73" s="38"/>
      <c r="C73" s="34"/>
      <c r="D73" s="34"/>
      <c r="E73" s="34"/>
      <c r="F73" s="34"/>
      <c r="G73" s="34"/>
      <c r="H73" s="34"/>
      <c r="I73" s="34"/>
      <c r="J73" s="34"/>
      <c r="K73" s="34"/>
    </row>
    <row r="74" spans="1:11" ht="20.149999999999999" customHeight="1" x14ac:dyDescent="0.35">
      <c r="A74" s="37" t="s">
        <v>28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</row>
    <row r="75" spans="1:11" ht="174.65" customHeight="1" x14ac:dyDescent="0.35">
      <c r="A75" s="39" t="s">
        <v>53</v>
      </c>
      <c r="B75" s="39"/>
      <c r="C75" s="35"/>
      <c r="D75" s="35"/>
      <c r="E75" s="35"/>
      <c r="F75" s="35"/>
      <c r="G75" s="35"/>
      <c r="H75" s="35"/>
      <c r="I75" s="35"/>
      <c r="J75" s="35"/>
      <c r="K75" s="35"/>
    </row>
    <row r="76" spans="1:11" ht="14.5" x14ac:dyDescent="0.35">
      <c r="A76" s="29" t="s">
        <v>1</v>
      </c>
      <c r="B76" s="40" t="s">
        <v>37</v>
      </c>
      <c r="C76" s="40"/>
      <c r="D76" s="40"/>
      <c r="E76" s="30"/>
      <c r="F76" s="41" t="s">
        <v>2</v>
      </c>
      <c r="G76" s="41"/>
      <c r="H76" s="41"/>
      <c r="I76" s="41"/>
      <c r="J76" s="42"/>
      <c r="K76" s="42"/>
    </row>
    <row r="77" spans="1:11" ht="60" customHeight="1" x14ac:dyDescent="0.3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</row>
    <row r="78" spans="1:11" ht="15.5" x14ac:dyDescent="0.35">
      <c r="A78" s="31"/>
    </row>
  </sheetData>
  <sheetProtection algorithmName="SHA-512" hashValue="kS8d3aUm3rM0G6AJ+P7iLMpTTkjvOZsT/q0yRShFwG4OW8ABgXOxCIWZjhJJu1bUzLystHeP8ISvmzXOaIxXAg==" saltValue="P5B7PMQuFT/sdvYH2d00Lw==" spinCount="100000" sheet="1" objects="1" scenarios="1" selectLockedCells="1"/>
  <mergeCells count="124">
    <mergeCell ref="J19:K19"/>
    <mergeCell ref="C18:K18"/>
    <mergeCell ref="E16:K16"/>
    <mergeCell ref="I33:J35"/>
    <mergeCell ref="H33:H35"/>
    <mergeCell ref="I57:J61"/>
    <mergeCell ref="E45:G45"/>
    <mergeCell ref="E61:G61"/>
    <mergeCell ref="E48:G48"/>
    <mergeCell ref="E46:G46"/>
    <mergeCell ref="E47:G47"/>
    <mergeCell ref="I36:J41"/>
    <mergeCell ref="H36:H41"/>
    <mergeCell ref="E49:G49"/>
    <mergeCell ref="E51:G51"/>
    <mergeCell ref="E52:G52"/>
    <mergeCell ref="E53:G53"/>
    <mergeCell ref="E54:G54"/>
    <mergeCell ref="A1:K1"/>
    <mergeCell ref="E41:G41"/>
    <mergeCell ref="E39:G39"/>
    <mergeCell ref="E40:G40"/>
    <mergeCell ref="E37:G37"/>
    <mergeCell ref="E38:G38"/>
    <mergeCell ref="E35:G35"/>
    <mergeCell ref="E36:G36"/>
    <mergeCell ref="B32:D32"/>
    <mergeCell ref="A29:K29"/>
    <mergeCell ref="E15:K15"/>
    <mergeCell ref="C9:K9"/>
    <mergeCell ref="F13:K13"/>
    <mergeCell ref="C12:D12"/>
    <mergeCell ref="A19:B19"/>
    <mergeCell ref="A18:B18"/>
    <mergeCell ref="A14:B17"/>
    <mergeCell ref="A11:B13"/>
    <mergeCell ref="B33:D62"/>
    <mergeCell ref="I62:J62"/>
    <mergeCell ref="E42:G42"/>
    <mergeCell ref="H42:H48"/>
    <mergeCell ref="I42:J48"/>
    <mergeCell ref="E43:G43"/>
    <mergeCell ref="A65:K65"/>
    <mergeCell ref="A69:K69"/>
    <mergeCell ref="A67:K67"/>
    <mergeCell ref="A68:K68"/>
    <mergeCell ref="A31:K31"/>
    <mergeCell ref="A64:K64"/>
    <mergeCell ref="I32:J32"/>
    <mergeCell ref="E34:G34"/>
    <mergeCell ref="E33:G33"/>
    <mergeCell ref="E32:G32"/>
    <mergeCell ref="A66:K66"/>
    <mergeCell ref="A63:K63"/>
    <mergeCell ref="E44:G44"/>
    <mergeCell ref="E55:G55"/>
    <mergeCell ref="E56:G56"/>
    <mergeCell ref="E57:G57"/>
    <mergeCell ref="E58:G58"/>
    <mergeCell ref="E59:G59"/>
    <mergeCell ref="E60:G60"/>
    <mergeCell ref="E50:G50"/>
    <mergeCell ref="E62:G62"/>
    <mergeCell ref="H49:H56"/>
    <mergeCell ref="I49:J56"/>
    <mergeCell ref="H57:H61"/>
    <mergeCell ref="A2:K2"/>
    <mergeCell ref="A28:K28"/>
    <mergeCell ref="J22:K22"/>
    <mergeCell ref="G22:H22"/>
    <mergeCell ref="C19:H19"/>
    <mergeCell ref="I23:J23"/>
    <mergeCell ref="C21:D21"/>
    <mergeCell ref="C20:D20"/>
    <mergeCell ref="E20:K20"/>
    <mergeCell ref="D23:E23"/>
    <mergeCell ref="D24:E24"/>
    <mergeCell ref="D25:E25"/>
    <mergeCell ref="A27:K27"/>
    <mergeCell ref="C11:D11"/>
    <mergeCell ref="C8:K8"/>
    <mergeCell ref="C7:K7"/>
    <mergeCell ref="A3:K3"/>
    <mergeCell ref="E11:H11"/>
    <mergeCell ref="C10:K10"/>
    <mergeCell ref="E12:K12"/>
    <mergeCell ref="E14:H14"/>
    <mergeCell ref="A5:K5"/>
    <mergeCell ref="A6:K6"/>
    <mergeCell ref="A4:K4"/>
    <mergeCell ref="A8:B8"/>
    <mergeCell ref="A7:B7"/>
    <mergeCell ref="C17:D17"/>
    <mergeCell ref="F17:K17"/>
    <mergeCell ref="A9:B9"/>
    <mergeCell ref="I11:J11"/>
    <mergeCell ref="C15:D15"/>
    <mergeCell ref="C16:D16"/>
    <mergeCell ref="C14:D14"/>
    <mergeCell ref="C13:D13"/>
    <mergeCell ref="I14:J14"/>
    <mergeCell ref="A10:B10"/>
    <mergeCell ref="A22:B22"/>
    <mergeCell ref="A20:B21"/>
    <mergeCell ref="F25:G25"/>
    <mergeCell ref="F24:G24"/>
    <mergeCell ref="F23:G23"/>
    <mergeCell ref="A30:K30"/>
    <mergeCell ref="I25:J25"/>
    <mergeCell ref="I24:J24"/>
    <mergeCell ref="A26:J26"/>
    <mergeCell ref="C22:E22"/>
    <mergeCell ref="F21:K21"/>
    <mergeCell ref="A23:B25"/>
    <mergeCell ref="A77:K77"/>
    <mergeCell ref="A70:K70"/>
    <mergeCell ref="A71:K71"/>
    <mergeCell ref="A72:K72"/>
    <mergeCell ref="A73:K73"/>
    <mergeCell ref="A74:K74"/>
    <mergeCell ref="A75:K75"/>
    <mergeCell ref="B76:D76"/>
    <mergeCell ref="F76:I76"/>
    <mergeCell ref="J76:K76"/>
  </mergeCells>
  <conditionalFormatting sqref="K11">
    <cfRule type="expression" dxfId="52" priority="105">
      <formula>IF(K11&lt;&gt;"Tu vyplniť",1,0)</formula>
    </cfRule>
  </conditionalFormatting>
  <conditionalFormatting sqref="E12:K12">
    <cfRule type="expression" dxfId="51" priority="104">
      <formula>IF(E12&lt;&gt;"Tu vyplniť",1,0)</formula>
    </cfRule>
  </conditionalFormatting>
  <conditionalFormatting sqref="E13">
    <cfRule type="expression" dxfId="50" priority="103">
      <formula>IF(E13&lt;&gt;"Tu vyplniť",1,0)</formula>
    </cfRule>
  </conditionalFormatting>
  <conditionalFormatting sqref="F13:K13">
    <cfRule type="expression" dxfId="49" priority="102">
      <formula>IF(F13&lt;&gt;"Tu vyplniť",1,0)</formula>
    </cfRule>
  </conditionalFormatting>
  <conditionalFormatting sqref="E14:H14">
    <cfRule type="expression" dxfId="48" priority="101">
      <formula>IF(E14&lt;&gt;"Tu vyplniť",1,0)</formula>
    </cfRule>
  </conditionalFormatting>
  <conditionalFormatting sqref="E16:K16">
    <cfRule type="expression" dxfId="47" priority="100">
      <formula>IF(E16&lt;&gt;"Tu vyplniť",1,0)</formula>
    </cfRule>
  </conditionalFormatting>
  <conditionalFormatting sqref="E17">
    <cfRule type="expression" dxfId="46" priority="99">
      <formula>IF(E17&lt;&gt;"Tu vyplniť",1,0)</formula>
    </cfRule>
  </conditionalFormatting>
  <conditionalFormatting sqref="F17:K17">
    <cfRule type="expression" dxfId="45" priority="98">
      <formula>IF(F17&lt;&gt;"Tu vyplniť",1,0)</formula>
    </cfRule>
  </conditionalFormatting>
  <conditionalFormatting sqref="K14">
    <cfRule type="expression" dxfId="44" priority="97">
      <formula>IF(K14&lt;&gt;"Tu zvoliť",1,0)</formula>
    </cfRule>
  </conditionalFormatting>
  <conditionalFormatting sqref="E15:K15">
    <cfRule type="expression" dxfId="43" priority="91">
      <formula>IF(E15&lt;&gt;"Tu vyplniť",1,0)</formula>
    </cfRule>
  </conditionalFormatting>
  <conditionalFormatting sqref="C19:H19">
    <cfRule type="expression" dxfId="42" priority="90">
      <formula>IF(C19&lt;&gt;"Tu vyplniť",1,0)</formula>
    </cfRule>
  </conditionalFormatting>
  <conditionalFormatting sqref="J19:K19">
    <cfRule type="expression" dxfId="41" priority="89">
      <formula>IF(J19&lt;&gt;"Tu vyplniť",1,0)</formula>
    </cfRule>
  </conditionalFormatting>
  <conditionalFormatting sqref="C18:K18">
    <cfRule type="expression" dxfId="40" priority="87">
      <formula>IF(C18&lt;&gt;"Tu vyplniť",1,0)</formula>
    </cfRule>
  </conditionalFormatting>
  <conditionalFormatting sqref="E20:K20">
    <cfRule type="expression" dxfId="39" priority="86">
      <formula>IF(E20&lt;&gt;"Tu vyplniť (voliteľné)",1,0)</formula>
    </cfRule>
  </conditionalFormatting>
  <conditionalFormatting sqref="F21:K21">
    <cfRule type="expression" dxfId="38" priority="84">
      <formula>IF(F21&lt;&gt;"Tu vyplniť (voliteľné)",1,0)</formula>
    </cfRule>
  </conditionalFormatting>
  <conditionalFormatting sqref="C22:E22">
    <cfRule type="expression" dxfId="37" priority="83">
      <formula>IF(C22&lt;&gt;"Tu vyplniť",1,0)</formula>
    </cfRule>
  </conditionalFormatting>
  <conditionalFormatting sqref="G22:H22">
    <cfRule type="expression" dxfId="36" priority="82">
      <formula>IF(G22&lt;&gt;"Tu vyplniť",1,0)</formula>
    </cfRule>
  </conditionalFormatting>
  <conditionalFormatting sqref="J22:K22">
    <cfRule type="expression" dxfId="35" priority="81">
      <formula>IF(J22&lt;&gt;"Tu vyplniť",1,0)</formula>
    </cfRule>
  </conditionalFormatting>
  <conditionalFormatting sqref="E11:H11">
    <cfRule type="expression" dxfId="34" priority="80">
      <formula>IF(E11&lt;&gt;"Tu vyplniť",1,0)</formula>
    </cfRule>
  </conditionalFormatting>
  <conditionalFormatting sqref="E21">
    <cfRule type="expression" dxfId="33" priority="55">
      <formula>IF(E21&lt;&gt;"Tu vyplniť (voliteľné)",1,0)</formula>
    </cfRule>
  </conditionalFormatting>
  <conditionalFormatting sqref="K26">
    <cfRule type="cellIs" dxfId="32" priority="53" operator="equal">
      <formula>"Zvoliť miesto prevzatia"</formula>
    </cfRule>
  </conditionalFormatting>
  <conditionalFormatting sqref="K34">
    <cfRule type="expression" dxfId="31" priority="51">
      <formula>IF(K34&lt;&gt;"Tu zvoliť",1,0)</formula>
    </cfRule>
  </conditionalFormatting>
  <conditionalFormatting sqref="K33">
    <cfRule type="expression" dxfId="30" priority="52">
      <formula>IF(K33&lt;&gt;"Tu zvoliť",1,0)</formula>
    </cfRule>
  </conditionalFormatting>
  <conditionalFormatting sqref="K35">
    <cfRule type="expression" dxfId="29" priority="50">
      <formula>IF(K35&lt;&gt;"Tu zvoliť",1,0)</formula>
    </cfRule>
  </conditionalFormatting>
  <conditionalFormatting sqref="K36">
    <cfRule type="expression" dxfId="28" priority="49">
      <formula>IF(K36&lt;&gt;"Tu zvoliť",1,0)</formula>
    </cfRule>
  </conditionalFormatting>
  <conditionalFormatting sqref="K37">
    <cfRule type="expression" dxfId="27" priority="48">
      <formula>IF(K37&lt;&gt;"Tu zvoliť",1,0)</formula>
    </cfRule>
  </conditionalFormatting>
  <conditionalFormatting sqref="K38">
    <cfRule type="expression" dxfId="26" priority="47">
      <formula>IF(K38&lt;&gt;"Tu zvoliť",1,0)</formula>
    </cfRule>
  </conditionalFormatting>
  <conditionalFormatting sqref="K39">
    <cfRule type="expression" dxfId="25" priority="46">
      <formula>IF(K39&lt;&gt;"Tu zvoliť",1,0)</formula>
    </cfRule>
  </conditionalFormatting>
  <conditionalFormatting sqref="K40">
    <cfRule type="expression" dxfId="24" priority="45">
      <formula>IF(K40&lt;&gt;"Tu zvoliť",1,0)</formula>
    </cfRule>
  </conditionalFormatting>
  <conditionalFormatting sqref="K41">
    <cfRule type="expression" dxfId="23" priority="44">
      <formula>IF(K41&lt;&gt;"Tu zvoliť",1,0)</formula>
    </cfRule>
  </conditionalFormatting>
  <conditionalFormatting sqref="K42">
    <cfRule type="expression" dxfId="22" priority="22">
      <formula>IF(K42&lt;&gt;"Tu zvoliť",1,0)</formula>
    </cfRule>
  </conditionalFormatting>
  <conditionalFormatting sqref="K43">
    <cfRule type="expression" dxfId="21" priority="21">
      <formula>IF(K43&lt;&gt;"Tu zvoliť",1,0)</formula>
    </cfRule>
  </conditionalFormatting>
  <conditionalFormatting sqref="K44">
    <cfRule type="expression" dxfId="20" priority="20">
      <formula>IF(K44&lt;&gt;"Tu zvoliť",1,0)</formula>
    </cfRule>
  </conditionalFormatting>
  <conditionalFormatting sqref="K45">
    <cfRule type="expression" dxfId="19" priority="19">
      <formula>IF(K45&lt;&gt;"Tu zvoliť",1,0)</formula>
    </cfRule>
  </conditionalFormatting>
  <conditionalFormatting sqref="K46">
    <cfRule type="expression" dxfId="18" priority="18">
      <formula>IF(K46&lt;&gt;"Tu zvoliť",1,0)</formula>
    </cfRule>
  </conditionalFormatting>
  <conditionalFormatting sqref="K47">
    <cfRule type="expression" dxfId="17" priority="17">
      <formula>IF(K47&lt;&gt;"Tu zvoliť",1,0)</formula>
    </cfRule>
  </conditionalFormatting>
  <conditionalFormatting sqref="K48">
    <cfRule type="expression" dxfId="16" priority="16">
      <formula>IF(K48&lt;&gt;"Tu zvoliť",1,0)</formula>
    </cfRule>
  </conditionalFormatting>
  <conditionalFormatting sqref="C10:K10">
    <cfRule type="expression" dxfId="15" priority="35">
      <formula>IF(C10&lt;&gt;"Tu vyplniť (voliteľné)",1,0)</formula>
    </cfRule>
  </conditionalFormatting>
  <conditionalFormatting sqref="K50">
    <cfRule type="expression" dxfId="14" priority="14">
      <formula>IF(K50&lt;&gt;"Tu zvoliť",1,0)</formula>
    </cfRule>
  </conditionalFormatting>
  <conditionalFormatting sqref="K52">
    <cfRule type="expression" dxfId="13" priority="13">
      <formula>IF(K52&lt;&gt;"Tu zvoliť",1,0)</formula>
    </cfRule>
  </conditionalFormatting>
  <conditionalFormatting sqref="K51">
    <cfRule type="expression" dxfId="12" priority="12">
      <formula>IF(K51&lt;&gt;"Tu zvoliť",1,0)</formula>
    </cfRule>
  </conditionalFormatting>
  <conditionalFormatting sqref="K53">
    <cfRule type="expression" dxfId="11" priority="11">
      <formula>IF(K53&lt;&gt;"Tu zvoliť",1,0)</formula>
    </cfRule>
  </conditionalFormatting>
  <conditionalFormatting sqref="K54">
    <cfRule type="expression" dxfId="10" priority="10">
      <formula>IF(K54&lt;&gt;"Tu zvoliť",1,0)</formula>
    </cfRule>
  </conditionalFormatting>
  <conditionalFormatting sqref="K55">
    <cfRule type="expression" dxfId="9" priority="9">
      <formula>IF(K55&lt;&gt;"Tu zvoliť",1,0)</formula>
    </cfRule>
  </conditionalFormatting>
  <conditionalFormatting sqref="K56">
    <cfRule type="expression" dxfId="8" priority="8">
      <formula>IF(K56&lt;&gt;"Tu zvoliť",1,0)</formula>
    </cfRule>
  </conditionalFormatting>
  <conditionalFormatting sqref="K57">
    <cfRule type="expression" dxfId="7" priority="7">
      <formula>IF(K57&lt;&gt;"Tu zvoliť",1,0)</formula>
    </cfRule>
  </conditionalFormatting>
  <conditionalFormatting sqref="K58">
    <cfRule type="expression" dxfId="6" priority="6">
      <formula>IF(K58&lt;&gt;"Tu zvoliť",1,0)</formula>
    </cfRule>
  </conditionalFormatting>
  <conditionalFormatting sqref="K59">
    <cfRule type="expression" dxfId="5" priority="5">
      <formula>IF(K59&lt;&gt;"Tu zvoliť",1,0)</formula>
    </cfRule>
  </conditionalFormatting>
  <conditionalFormatting sqref="K60">
    <cfRule type="expression" dxfId="4" priority="4">
      <formula>IF(K60&lt;&gt;"Tu zvoliť",1,0)</formula>
    </cfRule>
  </conditionalFormatting>
  <conditionalFormatting sqref="K61">
    <cfRule type="expression" dxfId="3" priority="3">
      <formula>IF(K61&lt;&gt;"Tu zvoliť",1,0)</formula>
    </cfRule>
  </conditionalFormatting>
  <conditionalFormatting sqref="K49">
    <cfRule type="expression" dxfId="2" priority="15">
      <formula>IF(K49&lt;&gt;"Tu zvoliť",1,0)</formula>
    </cfRule>
  </conditionalFormatting>
  <conditionalFormatting sqref="K62">
    <cfRule type="expression" dxfId="1" priority="2">
      <formula>IF(K62&lt;&gt;"Tu zvoliť",1,0)</formula>
    </cfRule>
  </conditionalFormatting>
  <conditionalFormatting sqref="B76:D76">
    <cfRule type="expression" dxfId="0" priority="1">
      <formula>IF(B76&lt;&gt;"Tu vyplniť",1,0)</formula>
    </cfRule>
  </conditionalFormatting>
  <dataValidations count="10">
    <dataValidation type="list" allowBlank="1" showInputMessage="1" showErrorMessage="1" sqref="K33:K62">
      <formula1>"×"</formula1>
    </dataValidation>
    <dataValidation type="custom" allowBlank="1" showInputMessage="1" showErrorMessage="1" sqref="K24:K25 B76:D76">
      <formula1>AND(ISNUMBER(B24),LEFT(CELL("format",B24),1)="D")</formula1>
    </dataValidation>
    <dataValidation type="textLength" operator="equal" allowBlank="1" showInputMessage="1" showErrorMessage="1" sqref="C22:E22">
      <formula1>24</formula1>
    </dataValidation>
    <dataValidation type="list" allowBlank="1" showInputMessage="1" showErrorMessage="1" sqref="K14">
      <formula1>"Áno,Nie"</formula1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whole" allowBlank="1" showInputMessage="1" showErrorMessage="1" sqref="E17 E13 E21">
      <formula1>1</formula1>
      <formula2>99999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textLength" allowBlank="1" showInputMessage="1" showErrorMessage="1" sqref="J19:K19">
      <formula1>9</formula1>
      <formula2>12</formula2>
    </dataValidation>
    <dataValidation type="textLength" operator="equal" allowBlank="1" showInputMessage="1" showErrorMessage="1" sqref="G22:H22">
      <formula1>8</formula1>
    </dataValidation>
    <dataValidation type="textLength" operator="equal" allowBlank="1" showInputMessage="1" showErrorMessage="1" sqref="J22:K22">
      <formula1>10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objednávka/MPS-SOA-4/2025&amp;R&amp;"-,Kurzíva"&amp;6&amp;P/&amp;N              </oddFooter>
  </headerFooter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25400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25400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25400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MPS_PR_SOA</vt:lpstr>
      <vt:lpstr>MPS_PR_SOA!Oblasť_tlače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Mariaca Enrique</cp:lastModifiedBy>
  <cp:lastPrinted>2025-02-13T06:15:16Z</cp:lastPrinted>
  <dcterms:created xsi:type="dcterms:W3CDTF">2022-03-17T11:01:49Z</dcterms:created>
  <dcterms:modified xsi:type="dcterms:W3CDTF">2025-02-13T06:24:26Z</dcterms:modified>
  <cp:version>01</cp:version>
</cp:coreProperties>
</file>